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tabRatio="604"/>
  </bookViews>
  <sheets>
    <sheet name="资金预算明细表" sheetId="1" r:id="rId1"/>
  </sheets>
  <definedNames>
    <definedName name="_xlnm.Print_Titles" localSheetId="0">资金预算明细表!$3:$5</definedName>
    <definedName name="_xlnm._FilterDatabase" localSheetId="0" hidden="1">资金预算明细表!$A$3:$IK$3</definedName>
    <definedName name="产业项目">#REF!</definedName>
    <definedName name="村公共服务">#REF!</definedName>
    <definedName name="村基础设施">#REF!</definedName>
    <definedName name="公益岗位">#REF!</definedName>
    <definedName name="健康扶贫">#REF!</definedName>
    <definedName name="教育扶贫">#REF!</definedName>
    <definedName name="金融扶贫">#REF!</definedName>
    <definedName name="就业扶贫">#REF!</definedName>
    <definedName name="生活条件改善">#REF!</definedName>
    <definedName name="危房改造">#REF!</definedName>
    <definedName name="项目管理费">#REF!</definedName>
    <definedName name="项目类型">#REF!</definedName>
    <definedName name="易地扶贫搬迁">#REF!</definedName>
    <definedName name="综合保障性扶贫">#REF!</definedName>
  </definedNames>
  <calcPr calcId="144525"/>
</workbook>
</file>

<file path=xl/sharedStrings.xml><?xml version="1.0" encoding="utf-8"?>
<sst xmlns="http://schemas.openxmlformats.org/spreadsheetml/2006/main" count="58" uniqueCount="40">
  <si>
    <t>附件</t>
  </si>
  <si>
    <t>2024年调整安排财政衔接推进乡村振兴补助资金（第八批）预算明细表</t>
  </si>
  <si>
    <t>序号</t>
  </si>
  <si>
    <t>项目名称</t>
  </si>
  <si>
    <t>调整前（万元）</t>
  </si>
  <si>
    <t>本次调整安排（万元）</t>
  </si>
  <si>
    <t>调整后（万元）</t>
  </si>
  <si>
    <t>功能科目</t>
  </si>
  <si>
    <t>经济科目</t>
  </si>
  <si>
    <t>备注</t>
  </si>
  <si>
    <t>中央资金</t>
  </si>
  <si>
    <t>市级资金</t>
  </si>
  <si>
    <t>区级资金</t>
  </si>
  <si>
    <t>长寿区龙河镇2024年柑橘产业补短板项目</t>
  </si>
  <si>
    <t>2130505</t>
  </si>
  <si>
    <t>302</t>
  </si>
  <si>
    <t>新增</t>
  </si>
  <si>
    <t>长寿区2024年榨菜加工项目</t>
  </si>
  <si>
    <t>长寿区2024年“两类群体”“代种代养”产业扶持奖补项目</t>
  </si>
  <si>
    <t>长寿区2024年葛兰镇盐井村数字乡村治理试点项目</t>
  </si>
  <si>
    <t>长寿区2024年产业补短板项目</t>
  </si>
  <si>
    <t>长寿区2024年石堰镇产业发展项目（财金协同）</t>
  </si>
  <si>
    <t>长寿区2024年农村服务型岗位</t>
  </si>
  <si>
    <t>长寿区2024年农村垃圾治理项目</t>
  </si>
  <si>
    <t>长寿区2023年数字赋能乡村振兴创建项目</t>
  </si>
  <si>
    <t>长寿区2024年农业社会化服务项目（新型农村集体经济发展试点）</t>
  </si>
  <si>
    <t>长寿区2024年雨露计划职业教育补助</t>
  </si>
  <si>
    <t>长寿区云集镇农事服务基地建设项目</t>
  </si>
  <si>
    <t>2024年云集镇农村饮水安全和农村规模化水厂水质提升项目</t>
  </si>
  <si>
    <t>长寿区2024年农村卫生厕所改造项目</t>
  </si>
  <si>
    <t>长寿区2024年养殖池塘生态化改造及尾水治理项目</t>
  </si>
  <si>
    <t>长寿区2024年第三方评估项目</t>
  </si>
  <si>
    <t>长寿区2024年就业技能培训</t>
  </si>
  <si>
    <t>长寿区2024年耕地“非粮化”问题处置项目</t>
  </si>
  <si>
    <t>长寿区2024年巩固脱贫衔接乡村振兴培训</t>
  </si>
  <si>
    <t>长寿区2023年乡村治理积分制建设软件项目</t>
  </si>
  <si>
    <t>长寿区2024年城乡基本医疗保险</t>
  </si>
  <si>
    <t>长寿区2024年度脱贫人口跨省就业</t>
  </si>
  <si>
    <t>长寿区2024年脱贫村“一村一品”项目产业扶贫保险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</si>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</sst>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7">
    <font>
      <sz val="11"/>
      <color indexed="8"/>
      <name val="宋体"/>
      <charset val="134"/>
    </font>
    <font>
      <sz val="12"/>
      <name val="方正黑体_GBK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12"/>
      <name val="宋体"/>
      <charset val="134"/>
    </font>
    <font>
      <sz val="22"/>
      <color indexed="8"/>
      <name val="方正小标宋_GBK"/>
      <charset val="134"/>
    </font>
    <font>
      <b/>
      <sz val="12"/>
      <color indexed="0"/>
      <name val="方正仿宋_GBK"/>
      <charset val="134"/>
    </font>
    <font>
      <sz val="12"/>
      <color rgb="FF000000"/>
      <name val="Times New Roman"/>
      <charset val="134"/>
    </font>
    <font>
      <sz val="12"/>
      <color indexed="0"/>
      <name val="方正仿宋_GBK"/>
      <charset val="134"/>
    </font>
    <font>
      <sz val="11"/>
      <color rgb="FF000000"/>
      <name val="Times New Roman"/>
      <charset val="134"/>
    </font>
    <font>
      <sz val="11"/>
      <color indexed="0"/>
      <name val="Times New Roman"/>
      <charset val="134"/>
    </font>
    <font>
      <b/>
      <sz val="12"/>
      <name val="方正仿宋_GBK"/>
      <charset val="134"/>
    </font>
    <font>
      <sz val="11"/>
      <name val="方正仿宋_GBK"/>
      <charset val="134"/>
    </font>
    <font>
      <sz val="10"/>
      <name val="方正仿宋_GBK"/>
      <charset val="134"/>
    </font>
    <font>
      <sz val="9"/>
      <color rgb="FF000000"/>
      <name val="宋体"/>
      <charset val="134"/>
    </font>
    <font>
      <sz val="9"/>
      <color indexed="0"/>
      <name val="Times New Roman"/>
      <charset val="134"/>
    </font>
    <font>
      <sz val="11"/>
      <color indexed="0"/>
      <name val="宋体"/>
      <charset val="134"/>
    </font>
    <font>
      <b/>
      <sz val="9"/>
      <name val="方正仿宋_GBK"/>
      <charset val="134"/>
    </font>
    <font>
      <sz val="12"/>
      <color indexed="0"/>
      <name val="Times New Roman"/>
      <charset val="134"/>
    </font>
    <font>
      <sz val="11"/>
      <color indexed="8"/>
      <name val="宋体"/>
      <charset val="0"/>
    </font>
    <font>
      <b/>
      <sz val="11"/>
      <color indexed="9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i/>
      <sz val="11"/>
      <color indexed="23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b/>
      <sz val="11"/>
      <color indexed="63"/>
      <name val="宋体"/>
      <charset val="0"/>
    </font>
    <font>
      <b/>
      <sz val="15"/>
      <color indexed="62"/>
      <name val="宋体"/>
      <charset val="134"/>
    </font>
    <font>
      <b/>
      <sz val="11"/>
      <color indexed="8"/>
      <name val="宋体"/>
      <charset val="0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sz val="11"/>
      <color indexed="17"/>
      <name val="宋体"/>
      <charset val="0"/>
    </font>
    <font>
      <sz val="11"/>
      <color indexed="52"/>
      <name val="宋体"/>
      <charset val="0"/>
    </font>
    <font>
      <b/>
      <sz val="11"/>
      <color indexed="52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2" fontId="0" fillId="0" borderId="0" applyFon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3" fillId="6" borderId="8" applyNumberFormat="0" applyAlignment="0" applyProtection="0">
      <alignment vertical="center"/>
    </xf>
    <xf numFmtId="44" fontId="0" fillId="0" borderId="0" applyFont="0" applyBorder="0" applyAlignment="0" applyProtection="0">
      <alignment vertical="center"/>
    </xf>
    <xf numFmtId="41" fontId="0" fillId="0" borderId="0" applyFon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43" fontId="0" fillId="0" borderId="0" applyFon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2" fillId="0" borderId="0" applyNumberFormat="0" applyBorder="0" applyAlignment="0" applyProtection="0">
      <alignment vertical="center"/>
    </xf>
    <xf numFmtId="9" fontId="0" fillId="0" borderId="0" applyFont="0" applyBorder="0" applyAlignment="0" applyProtection="0">
      <alignment vertical="center"/>
    </xf>
    <xf numFmtId="0" fontId="25" fillId="0" borderId="0" applyNumberFormat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4" fillId="0" borderId="0" applyNumberFormat="0" applyBorder="0" applyAlignment="0" applyProtection="0">
      <alignment vertical="center"/>
    </xf>
    <xf numFmtId="0" fontId="22" fillId="0" borderId="0" applyNumberFormat="0" applyBorder="0" applyAlignment="0" applyProtection="0">
      <alignment vertical="center"/>
    </xf>
    <xf numFmtId="0" fontId="31" fillId="0" borderId="0" applyNumberFormat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9" fillId="0" borderId="3" applyNumberFormat="0" applyAlignment="0" applyProtection="0">
      <alignment vertical="center"/>
    </xf>
    <xf numFmtId="0" fontId="21" fillId="0" borderId="3" applyNumberFormat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4" fillId="0" borderId="7" applyNumberFormat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8" fillId="11" borderId="4" applyNumberFormat="0" applyAlignment="0" applyProtection="0">
      <alignment vertical="center"/>
    </xf>
    <xf numFmtId="0" fontId="36" fillId="11" borderId="8" applyNumberFormat="0" applyAlignment="0" applyProtection="0">
      <alignment vertical="center"/>
    </xf>
    <xf numFmtId="0" fontId="20" fillId="5" borderId="2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5" fillId="0" borderId="9" applyNumberFormat="0" applyAlignment="0" applyProtection="0">
      <alignment vertical="center"/>
    </xf>
    <xf numFmtId="0" fontId="30" fillId="0" borderId="6" applyNumberFormat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</cellStyleXfs>
  <cellXfs count="29"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3" fontId="9" fillId="0" borderId="1" xfId="8" applyFont="1" applyFill="1" applyBorder="1" applyAlignment="1">
      <alignment horizontal="center" vertical="center" wrapText="1"/>
    </xf>
    <xf numFmtId="43" fontId="10" fillId="0" borderId="1" xfId="8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12" fillId="0" borderId="1" xfId="8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14" fillId="0" borderId="1" xfId="8" applyNumberFormat="1" applyFont="1" applyFill="1" applyBorder="1" applyAlignment="1">
      <alignment horizontal="center" vertical="center" wrapText="1"/>
    </xf>
    <xf numFmtId="49" fontId="15" fillId="0" borderId="1" xfId="8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14" fillId="0" borderId="1" xfId="8" applyNumberFormat="1" applyFont="1" applyFill="1" applyBorder="1" applyAlignment="1">
      <alignment horizontal="center" vertical="center"/>
    </xf>
    <xf numFmtId="49" fontId="17" fillId="0" borderId="1" xfId="8" applyNumberFormat="1" applyFont="1" applyFill="1" applyBorder="1" applyAlignment="1">
      <alignment horizontal="center" vertical="center" wrapText="1"/>
    </xf>
    <xf numFmtId="49" fontId="18" fillId="0" borderId="1" xfId="8" applyNumberFormat="1" applyFont="1" applyFill="1" applyBorder="1" applyAlignment="1">
      <alignment horizontal="center" vertical="center" wrapText="1"/>
    </xf>
    <xf numFmtId="49" fontId="3" fillId="0" borderId="1" xfId="8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N29"/>
  <sheetViews>
    <sheetView tabSelected="1" workbookViewId="0">
      <pane ySplit="5" topLeftCell="A21" activePane="bottomLeft" state="frozen"/>
      <selection/>
      <selection pane="bottomLeft" activeCell="H27" sqref="H27"/>
    </sheetView>
  </sheetViews>
  <sheetFormatPr defaultColWidth="9" defaultRowHeight="14.25"/>
  <cols>
    <col min="1" max="1" width="5.375" style="4" customWidth="1"/>
    <col min="2" max="2" width="34.5" style="4" customWidth="1"/>
    <col min="3" max="11" width="9.875" style="5" customWidth="1"/>
    <col min="12" max="13" width="9.5" style="6" customWidth="1"/>
    <col min="14" max="14" width="5.375" style="4" customWidth="1"/>
    <col min="15" max="244" width="36" style="4" customWidth="1"/>
    <col min="245" max="16384" width="9" style="4"/>
  </cols>
  <sheetData>
    <row r="1" s="1" customFormat="1" ht="16.5" customHeight="1" spans="1:13">
      <c r="A1" s="1" t="s">
        <v>0</v>
      </c>
      <c r="C1" s="7"/>
      <c r="D1" s="7"/>
      <c r="E1" s="7"/>
      <c r="F1" s="7"/>
      <c r="G1" s="7"/>
      <c r="H1" s="7"/>
      <c r="I1" s="7"/>
      <c r="J1" s="7"/>
      <c r="K1" s="7"/>
      <c r="L1" s="14"/>
      <c r="M1" s="14"/>
    </row>
    <row r="2" ht="35.1" customHeight="1" spans="1:14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15"/>
      <c r="M2" s="15"/>
      <c r="N2" s="8"/>
    </row>
    <row r="3" s="2" customFormat="1" ht="27" customHeight="1" spans="1:14">
      <c r="A3" s="9" t="s">
        <v>2</v>
      </c>
      <c r="B3" s="9" t="s">
        <v>3</v>
      </c>
      <c r="C3" s="9" t="s">
        <v>4</v>
      </c>
      <c r="D3" s="9"/>
      <c r="E3" s="9"/>
      <c r="F3" s="9" t="s">
        <v>5</v>
      </c>
      <c r="G3" s="9"/>
      <c r="H3" s="9"/>
      <c r="I3" s="9" t="s">
        <v>6</v>
      </c>
      <c r="J3" s="9"/>
      <c r="K3" s="9"/>
      <c r="L3" s="16" t="s">
        <v>7</v>
      </c>
      <c r="M3" s="17" t="s">
        <v>8</v>
      </c>
      <c r="N3" s="9" t="s">
        <v>9</v>
      </c>
    </row>
    <row r="4" s="2" customFormat="1" ht="27" customHeight="1" spans="1:14">
      <c r="A4" s="9"/>
      <c r="B4" s="9"/>
      <c r="C4" s="9" t="s">
        <v>10</v>
      </c>
      <c r="D4" s="9" t="s">
        <v>11</v>
      </c>
      <c r="E4" s="9" t="s">
        <v>12</v>
      </c>
      <c r="F4" s="9" t="s">
        <v>10</v>
      </c>
      <c r="G4" s="9" t="s">
        <v>11</v>
      </c>
      <c r="H4" s="9" t="s">
        <v>12</v>
      </c>
      <c r="I4" s="9" t="s">
        <v>10</v>
      </c>
      <c r="J4" s="9" t="s">
        <v>11</v>
      </c>
      <c r="K4" s="9" t="s">
        <v>12</v>
      </c>
      <c r="L4" s="16"/>
      <c r="M4" s="17"/>
      <c r="N4" s="9"/>
    </row>
    <row r="5" s="2" customFormat="1" ht="27" customHeight="1" spans="1:14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16"/>
      <c r="M5" s="17"/>
      <c r="N5" s="9"/>
    </row>
    <row r="6" s="2" customFormat="1" ht="33" customHeight="1" spans="1:14">
      <c r="A6" s="10">
        <v>1</v>
      </c>
      <c r="B6" s="11" t="s">
        <v>13</v>
      </c>
      <c r="C6" s="12"/>
      <c r="D6" s="12"/>
      <c r="E6" s="12"/>
      <c r="F6" s="12"/>
      <c r="G6" s="12"/>
      <c r="H6" s="12">
        <v>19.9</v>
      </c>
      <c r="I6" s="12">
        <f t="shared" ref="I6:I28" si="0">C6+F6</f>
        <v>0</v>
      </c>
      <c r="J6" s="12">
        <f t="shared" ref="J6:J28" si="1">D6+G6</f>
        <v>0</v>
      </c>
      <c r="K6" s="12">
        <f t="shared" ref="K6:K28" si="2">E6+H6</f>
        <v>19.9</v>
      </c>
      <c r="L6" s="18" t="s">
        <v>14</v>
      </c>
      <c r="M6" s="18" t="s">
        <v>15</v>
      </c>
      <c r="N6" s="19" t="s">
        <v>16</v>
      </c>
    </row>
    <row r="7" s="2" customFormat="1" ht="33" customHeight="1" spans="1:14">
      <c r="A7" s="10">
        <v>2</v>
      </c>
      <c r="B7" s="11" t="s">
        <v>17</v>
      </c>
      <c r="C7" s="12"/>
      <c r="D7" s="12"/>
      <c r="E7" s="12"/>
      <c r="F7" s="12"/>
      <c r="G7" s="12"/>
      <c r="H7" s="12">
        <v>210</v>
      </c>
      <c r="I7" s="12">
        <f t="shared" si="0"/>
        <v>0</v>
      </c>
      <c r="J7" s="12">
        <f t="shared" si="1"/>
        <v>0</v>
      </c>
      <c r="K7" s="12">
        <f t="shared" si="2"/>
        <v>210</v>
      </c>
      <c r="L7" s="18" t="s">
        <v>14</v>
      </c>
      <c r="M7" s="18" t="s">
        <v>15</v>
      </c>
      <c r="N7" s="19" t="s">
        <v>16</v>
      </c>
    </row>
    <row r="8" s="3" customFormat="1" ht="33" customHeight="1" spans="1:14">
      <c r="A8" s="10">
        <v>3</v>
      </c>
      <c r="B8" s="11" t="s">
        <v>18</v>
      </c>
      <c r="C8" s="12"/>
      <c r="D8" s="12"/>
      <c r="E8" s="12"/>
      <c r="F8" s="12"/>
      <c r="G8" s="12">
        <v>20.938</v>
      </c>
      <c r="H8" s="12"/>
      <c r="I8" s="12">
        <f t="shared" si="0"/>
        <v>0</v>
      </c>
      <c r="J8" s="12">
        <f t="shared" si="1"/>
        <v>20.938</v>
      </c>
      <c r="K8" s="12">
        <f t="shared" si="2"/>
        <v>0</v>
      </c>
      <c r="L8" s="18" t="s">
        <v>14</v>
      </c>
      <c r="M8" s="18" t="s">
        <v>15</v>
      </c>
      <c r="N8" s="19" t="s">
        <v>16</v>
      </c>
    </row>
    <row r="9" s="2" customFormat="1" ht="33" customHeight="1" spans="1:14">
      <c r="A9" s="10">
        <v>4</v>
      </c>
      <c r="B9" s="11" t="s">
        <v>19</v>
      </c>
      <c r="C9" s="12"/>
      <c r="D9" s="12"/>
      <c r="E9" s="12"/>
      <c r="F9" s="12"/>
      <c r="G9" s="12"/>
      <c r="H9" s="12">
        <v>49.5804</v>
      </c>
      <c r="I9" s="12">
        <f t="shared" si="0"/>
        <v>0</v>
      </c>
      <c r="J9" s="12">
        <f t="shared" si="1"/>
        <v>0</v>
      </c>
      <c r="K9" s="12">
        <f t="shared" si="2"/>
        <v>49.5804</v>
      </c>
      <c r="L9" s="18" t="s">
        <v>14</v>
      </c>
      <c r="M9" s="18" t="s">
        <v>15</v>
      </c>
      <c r="N9" s="19" t="s">
        <v>16</v>
      </c>
    </row>
    <row r="10" s="2" customFormat="1" ht="33" customHeight="1" spans="1:14">
      <c r="A10" s="10">
        <v>5</v>
      </c>
      <c r="B10" s="11" t="s">
        <v>20</v>
      </c>
      <c r="C10" s="12"/>
      <c r="D10" s="12"/>
      <c r="E10" s="12"/>
      <c r="F10" s="12"/>
      <c r="G10" s="12">
        <v>130.552992</v>
      </c>
      <c r="H10" s="12">
        <v>208.4964</v>
      </c>
      <c r="I10" s="12">
        <f t="shared" si="0"/>
        <v>0</v>
      </c>
      <c r="J10" s="12">
        <f t="shared" si="1"/>
        <v>130.552992</v>
      </c>
      <c r="K10" s="12">
        <f t="shared" si="2"/>
        <v>208.4964</v>
      </c>
      <c r="L10" s="18" t="s">
        <v>14</v>
      </c>
      <c r="M10" s="18" t="s">
        <v>15</v>
      </c>
      <c r="N10" s="19" t="s">
        <v>16</v>
      </c>
    </row>
    <row r="11" s="2" customFormat="1" ht="33" customHeight="1" spans="1:14">
      <c r="A11" s="10">
        <v>6</v>
      </c>
      <c r="B11" s="11" t="s">
        <v>21</v>
      </c>
      <c r="C11" s="12"/>
      <c r="D11" s="12">
        <v>48</v>
      </c>
      <c r="E11" s="12"/>
      <c r="F11" s="12"/>
      <c r="G11" s="12">
        <v>12</v>
      </c>
      <c r="H11" s="12"/>
      <c r="I11" s="12">
        <f t="shared" si="0"/>
        <v>0</v>
      </c>
      <c r="J11" s="12">
        <f t="shared" si="1"/>
        <v>60</v>
      </c>
      <c r="K11" s="12">
        <f t="shared" si="2"/>
        <v>0</v>
      </c>
      <c r="L11" s="18"/>
      <c r="M11" s="18"/>
      <c r="N11" s="20"/>
    </row>
    <row r="12" s="3" customFormat="1" ht="33" customHeight="1" spans="1:14">
      <c r="A12" s="10">
        <v>7</v>
      </c>
      <c r="B12" s="11" t="s">
        <v>22</v>
      </c>
      <c r="C12" s="12">
        <v>688.828199</v>
      </c>
      <c r="D12" s="12">
        <v>391.376337</v>
      </c>
      <c r="E12" s="12"/>
      <c r="F12" s="12"/>
      <c r="G12" s="12">
        <v>87.788394</v>
      </c>
      <c r="H12" s="12"/>
      <c r="I12" s="12">
        <f t="shared" si="0"/>
        <v>688.828199</v>
      </c>
      <c r="J12" s="12">
        <f t="shared" si="1"/>
        <v>479.164731</v>
      </c>
      <c r="K12" s="12">
        <f t="shared" si="2"/>
        <v>0</v>
      </c>
      <c r="L12" s="18"/>
      <c r="M12" s="18"/>
      <c r="N12" s="19"/>
    </row>
    <row r="13" s="3" customFormat="1" ht="33" customHeight="1" spans="1:14">
      <c r="A13" s="10">
        <v>8</v>
      </c>
      <c r="B13" s="11" t="s">
        <v>23</v>
      </c>
      <c r="C13" s="12"/>
      <c r="D13" s="12">
        <v>426.490105</v>
      </c>
      <c r="E13" s="12"/>
      <c r="F13" s="12"/>
      <c r="G13" s="12">
        <v>8.425919</v>
      </c>
      <c r="H13" s="12"/>
      <c r="I13" s="12">
        <f t="shared" si="0"/>
        <v>0</v>
      </c>
      <c r="J13" s="12">
        <f t="shared" si="1"/>
        <v>434.916024</v>
      </c>
      <c r="K13" s="12">
        <f t="shared" si="2"/>
        <v>0</v>
      </c>
      <c r="L13" s="21"/>
      <c r="M13" s="22"/>
      <c r="N13" s="19"/>
    </row>
    <row r="14" s="2" customFormat="1" ht="33" customHeight="1" spans="1:14">
      <c r="A14" s="10">
        <v>9</v>
      </c>
      <c r="B14" s="11" t="s">
        <v>24</v>
      </c>
      <c r="C14" s="12"/>
      <c r="D14" s="12">
        <v>40</v>
      </c>
      <c r="E14" s="12"/>
      <c r="F14" s="12"/>
      <c r="G14" s="12">
        <v>-2.8</v>
      </c>
      <c r="H14" s="12"/>
      <c r="I14" s="12">
        <f t="shared" si="0"/>
        <v>0</v>
      </c>
      <c r="J14" s="12">
        <f t="shared" si="1"/>
        <v>37.2</v>
      </c>
      <c r="K14" s="12">
        <f t="shared" si="2"/>
        <v>0</v>
      </c>
      <c r="L14" s="18"/>
      <c r="M14" s="18"/>
      <c r="N14" s="19"/>
    </row>
    <row r="15" s="2" customFormat="1" ht="33" customHeight="1" spans="1:14">
      <c r="A15" s="10">
        <v>10</v>
      </c>
      <c r="B15" s="11" t="s">
        <v>25</v>
      </c>
      <c r="C15" s="12"/>
      <c r="D15" s="12">
        <v>11.34</v>
      </c>
      <c r="E15" s="12"/>
      <c r="F15" s="12"/>
      <c r="G15" s="12">
        <v>7.56</v>
      </c>
      <c r="H15" s="12"/>
      <c r="I15" s="12">
        <f t="shared" si="0"/>
        <v>0</v>
      </c>
      <c r="J15" s="12">
        <f t="shared" si="1"/>
        <v>18.9</v>
      </c>
      <c r="K15" s="12">
        <f t="shared" si="2"/>
        <v>0</v>
      </c>
      <c r="L15" s="18"/>
      <c r="M15" s="18"/>
      <c r="N15" s="19"/>
    </row>
    <row r="16" s="2" customFormat="1" ht="33" customHeight="1" spans="1:14">
      <c r="A16" s="10">
        <v>11</v>
      </c>
      <c r="B16" s="11" t="s">
        <v>26</v>
      </c>
      <c r="C16" s="12"/>
      <c r="D16" s="12">
        <v>70</v>
      </c>
      <c r="E16" s="12"/>
      <c r="F16" s="12"/>
      <c r="G16" s="12">
        <v>29.75</v>
      </c>
      <c r="H16" s="12"/>
      <c r="I16" s="12">
        <f t="shared" si="0"/>
        <v>0</v>
      </c>
      <c r="J16" s="12">
        <f t="shared" si="1"/>
        <v>99.75</v>
      </c>
      <c r="K16" s="12">
        <f t="shared" si="2"/>
        <v>0</v>
      </c>
      <c r="L16" s="18"/>
      <c r="M16" s="18"/>
      <c r="N16" s="19"/>
    </row>
    <row r="17" s="2" customFormat="1" ht="33" customHeight="1" spans="1:14">
      <c r="A17" s="10">
        <v>12</v>
      </c>
      <c r="B17" s="11" t="s">
        <v>27</v>
      </c>
      <c r="C17" s="12">
        <v>415.8002</v>
      </c>
      <c r="D17" s="12">
        <v>502</v>
      </c>
      <c r="E17" s="12"/>
      <c r="F17" s="12"/>
      <c r="G17" s="12">
        <v>-44.410788</v>
      </c>
      <c r="H17" s="12"/>
      <c r="I17" s="12">
        <f t="shared" si="0"/>
        <v>415.8002</v>
      </c>
      <c r="J17" s="12">
        <f t="shared" si="1"/>
        <v>457.589212</v>
      </c>
      <c r="K17" s="12">
        <f t="shared" si="2"/>
        <v>0</v>
      </c>
      <c r="L17" s="18"/>
      <c r="M17" s="18"/>
      <c r="N17" s="19"/>
    </row>
    <row r="18" s="2" customFormat="1" ht="33" customHeight="1" spans="1:14">
      <c r="A18" s="10">
        <v>13</v>
      </c>
      <c r="B18" s="11" t="s">
        <v>28</v>
      </c>
      <c r="C18" s="12">
        <v>38</v>
      </c>
      <c r="D18" s="12">
        <v>92</v>
      </c>
      <c r="E18" s="12"/>
      <c r="F18" s="12"/>
      <c r="G18" s="12">
        <v>-6.184517</v>
      </c>
      <c r="H18" s="12"/>
      <c r="I18" s="12">
        <f t="shared" si="0"/>
        <v>38</v>
      </c>
      <c r="J18" s="12">
        <f t="shared" si="1"/>
        <v>85.815483</v>
      </c>
      <c r="K18" s="12">
        <f t="shared" si="2"/>
        <v>0</v>
      </c>
      <c r="L18" s="18"/>
      <c r="M18" s="18"/>
      <c r="N18" s="19"/>
    </row>
    <row r="19" s="2" customFormat="1" ht="33" customHeight="1" spans="1:14">
      <c r="A19" s="10">
        <v>14</v>
      </c>
      <c r="B19" s="11" t="s">
        <v>29</v>
      </c>
      <c r="C19" s="12"/>
      <c r="D19" s="12">
        <v>270</v>
      </c>
      <c r="E19" s="12"/>
      <c r="F19" s="12"/>
      <c r="G19" s="12">
        <v>-79.95</v>
      </c>
      <c r="H19" s="12"/>
      <c r="I19" s="12">
        <f t="shared" si="0"/>
        <v>0</v>
      </c>
      <c r="J19" s="12">
        <f t="shared" si="1"/>
        <v>190.05</v>
      </c>
      <c r="K19" s="12">
        <f t="shared" si="2"/>
        <v>0</v>
      </c>
      <c r="L19" s="18"/>
      <c r="M19" s="18"/>
      <c r="N19" s="19"/>
    </row>
    <row r="20" s="2" customFormat="1" ht="33" customHeight="1" spans="1:14">
      <c r="A20" s="10">
        <v>15</v>
      </c>
      <c r="B20" s="11" t="s">
        <v>30</v>
      </c>
      <c r="C20" s="12"/>
      <c r="D20" s="12">
        <v>230</v>
      </c>
      <c r="E20" s="12"/>
      <c r="F20" s="12"/>
      <c r="G20" s="12">
        <v>-163.67</v>
      </c>
      <c r="H20" s="12"/>
      <c r="I20" s="12">
        <f t="shared" si="0"/>
        <v>0</v>
      </c>
      <c r="J20" s="12">
        <f t="shared" si="1"/>
        <v>66.33</v>
      </c>
      <c r="K20" s="12">
        <f t="shared" si="2"/>
        <v>0</v>
      </c>
      <c r="L20" s="18"/>
      <c r="M20" s="18"/>
      <c r="N20" s="23"/>
    </row>
    <row r="21" s="2" customFormat="1" ht="33" customHeight="1" spans="1:14">
      <c r="A21" s="10">
        <v>16</v>
      </c>
      <c r="B21" s="11" t="s">
        <v>31</v>
      </c>
      <c r="C21" s="12"/>
      <c r="D21" s="12"/>
      <c r="E21" s="12">
        <v>10</v>
      </c>
      <c r="F21" s="12"/>
      <c r="G21" s="12"/>
      <c r="H21" s="12">
        <v>3.2</v>
      </c>
      <c r="I21" s="12">
        <f t="shared" si="0"/>
        <v>0</v>
      </c>
      <c r="J21" s="12">
        <f t="shared" si="1"/>
        <v>0</v>
      </c>
      <c r="K21" s="12">
        <f t="shared" si="2"/>
        <v>13.2</v>
      </c>
      <c r="L21" s="18"/>
      <c r="M21" s="18"/>
      <c r="N21" s="11"/>
    </row>
    <row r="22" s="2" customFormat="1" ht="33" customHeight="1" spans="1:14">
      <c r="A22" s="10">
        <v>17</v>
      </c>
      <c r="B22" s="11" t="s">
        <v>32</v>
      </c>
      <c r="C22" s="12"/>
      <c r="D22" s="12"/>
      <c r="E22" s="12">
        <v>31.936</v>
      </c>
      <c r="F22" s="12"/>
      <c r="G22" s="12"/>
      <c r="H22" s="12">
        <v>39.014</v>
      </c>
      <c r="I22" s="12">
        <f t="shared" si="0"/>
        <v>0</v>
      </c>
      <c r="J22" s="12">
        <f t="shared" si="1"/>
        <v>0</v>
      </c>
      <c r="K22" s="12">
        <f t="shared" si="2"/>
        <v>70.95</v>
      </c>
      <c r="L22" s="18"/>
      <c r="M22" s="18"/>
      <c r="N22" s="11"/>
    </row>
    <row r="23" s="2" customFormat="1" ht="33" customHeight="1" spans="1:14">
      <c r="A23" s="10">
        <v>18</v>
      </c>
      <c r="B23" s="11" t="s">
        <v>33</v>
      </c>
      <c r="C23" s="12"/>
      <c r="D23" s="12"/>
      <c r="E23" s="12">
        <v>300</v>
      </c>
      <c r="F23" s="12"/>
      <c r="G23" s="12"/>
      <c r="H23" s="12">
        <v>200</v>
      </c>
      <c r="I23" s="12">
        <f t="shared" si="0"/>
        <v>0</v>
      </c>
      <c r="J23" s="12">
        <f t="shared" si="1"/>
        <v>0</v>
      </c>
      <c r="K23" s="12">
        <f t="shared" si="2"/>
        <v>500</v>
      </c>
      <c r="L23" s="18"/>
      <c r="M23" s="18"/>
      <c r="N23" s="11"/>
    </row>
    <row r="24" s="2" customFormat="1" ht="33" customHeight="1" spans="1:14">
      <c r="A24" s="10">
        <v>19</v>
      </c>
      <c r="B24" s="11" t="s">
        <v>34</v>
      </c>
      <c r="C24" s="12"/>
      <c r="D24" s="12"/>
      <c r="E24" s="12">
        <v>44</v>
      </c>
      <c r="F24" s="12"/>
      <c r="G24" s="12"/>
      <c r="H24" s="12">
        <v>-11.70535</v>
      </c>
      <c r="I24" s="12">
        <f t="shared" si="0"/>
        <v>0</v>
      </c>
      <c r="J24" s="12">
        <f t="shared" si="1"/>
        <v>0</v>
      </c>
      <c r="K24" s="12">
        <f t="shared" si="2"/>
        <v>32.29465</v>
      </c>
      <c r="L24" s="18"/>
      <c r="M24" s="18"/>
      <c r="N24" s="11"/>
    </row>
    <row r="25" s="2" customFormat="1" ht="33" customHeight="1" spans="1:14">
      <c r="A25" s="10">
        <v>20</v>
      </c>
      <c r="B25" s="11" t="s">
        <v>35</v>
      </c>
      <c r="C25" s="12"/>
      <c r="D25" s="12"/>
      <c r="E25" s="12">
        <v>5</v>
      </c>
      <c r="F25" s="12"/>
      <c r="G25" s="12"/>
      <c r="H25" s="12">
        <v>-0.06</v>
      </c>
      <c r="I25" s="12">
        <f t="shared" si="0"/>
        <v>0</v>
      </c>
      <c r="J25" s="12">
        <f t="shared" si="1"/>
        <v>0</v>
      </c>
      <c r="K25" s="12">
        <f t="shared" si="2"/>
        <v>4.94</v>
      </c>
      <c r="L25" s="18"/>
      <c r="M25" s="18"/>
      <c r="N25" s="11"/>
    </row>
    <row r="26" s="2" customFormat="1" ht="33" customHeight="1" spans="1:14">
      <c r="A26" s="10">
        <v>21</v>
      </c>
      <c r="B26" s="11" t="s">
        <v>36</v>
      </c>
      <c r="C26" s="12"/>
      <c r="D26" s="12"/>
      <c r="E26" s="12">
        <v>31</v>
      </c>
      <c r="F26" s="12"/>
      <c r="G26" s="12"/>
      <c r="H26" s="12">
        <v>-1.342</v>
      </c>
      <c r="I26" s="12">
        <f t="shared" si="0"/>
        <v>0</v>
      </c>
      <c r="J26" s="12">
        <f t="shared" si="1"/>
        <v>0</v>
      </c>
      <c r="K26" s="12">
        <f t="shared" si="2"/>
        <v>29.658</v>
      </c>
      <c r="L26" s="24"/>
      <c r="M26" s="25"/>
      <c r="N26" s="11"/>
    </row>
    <row r="27" s="2" customFormat="1" ht="33" customHeight="1" spans="1:14">
      <c r="A27" s="10">
        <v>22</v>
      </c>
      <c r="B27" s="11" t="s">
        <v>37</v>
      </c>
      <c r="C27" s="12"/>
      <c r="D27" s="12"/>
      <c r="E27" s="12">
        <v>24</v>
      </c>
      <c r="F27" s="12"/>
      <c r="G27" s="12"/>
      <c r="H27" s="12">
        <v>-1.06595</v>
      </c>
      <c r="I27" s="12">
        <f t="shared" si="0"/>
        <v>0</v>
      </c>
      <c r="J27" s="12">
        <f t="shared" si="1"/>
        <v>0</v>
      </c>
      <c r="K27" s="12">
        <f t="shared" si="2"/>
        <v>22.93405</v>
      </c>
      <c r="L27" s="24"/>
      <c r="M27" s="25"/>
      <c r="N27" s="11"/>
    </row>
    <row r="28" s="2" customFormat="1" ht="33" customHeight="1" spans="1:14">
      <c r="A28" s="10">
        <v>23</v>
      </c>
      <c r="B28" s="11" t="s">
        <v>38</v>
      </c>
      <c r="C28" s="12"/>
      <c r="D28" s="12"/>
      <c r="E28" s="12">
        <v>15</v>
      </c>
      <c r="F28" s="12"/>
      <c r="G28" s="12"/>
      <c r="H28" s="12">
        <v>-3.345</v>
      </c>
      <c r="I28" s="12">
        <f t="shared" si="0"/>
        <v>0</v>
      </c>
      <c r="J28" s="12">
        <f t="shared" si="1"/>
        <v>0</v>
      </c>
      <c r="K28" s="12">
        <f t="shared" si="2"/>
        <v>11.655</v>
      </c>
      <c r="L28" s="24"/>
      <c r="M28" s="25"/>
      <c r="N28" s="11"/>
    </row>
    <row r="29" s="3" customFormat="1" ht="33" customHeight="1" spans="1:14">
      <c r="A29" s="11"/>
      <c r="B29" s="11" t="s">
        <v>39</v>
      </c>
      <c r="C29" s="13">
        <f>SUM(C6:C28)</f>
        <v>1142.628399</v>
      </c>
      <c r="D29" s="13">
        <f t="shared" ref="D29:K29" si="3">SUM(D6:D28)</f>
        <v>2081.206442</v>
      </c>
      <c r="E29" s="13">
        <f t="shared" si="3"/>
        <v>460.936</v>
      </c>
      <c r="F29" s="13">
        <f t="shared" si="3"/>
        <v>0</v>
      </c>
      <c r="G29" s="13">
        <f t="shared" si="3"/>
        <v>0</v>
      </c>
      <c r="H29" s="13">
        <f t="shared" si="3"/>
        <v>712.6725</v>
      </c>
      <c r="I29" s="13">
        <f t="shared" si="3"/>
        <v>1142.628399</v>
      </c>
      <c r="J29" s="13">
        <f t="shared" si="3"/>
        <v>2081.206442</v>
      </c>
      <c r="K29" s="13">
        <f t="shared" si="3"/>
        <v>1173.6085</v>
      </c>
      <c r="L29" s="26"/>
      <c r="M29" s="27"/>
      <c r="N29" s="28"/>
    </row>
  </sheetData>
  <mergeCells count="18">
    <mergeCell ref="A2:N2"/>
    <mergeCell ref="C3:E3"/>
    <mergeCell ref="F3:H3"/>
    <mergeCell ref="I3:K3"/>
    <mergeCell ref="A3:A5"/>
    <mergeCell ref="B3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3:L5"/>
    <mergeCell ref="M3:M5"/>
    <mergeCell ref="N3:N5"/>
  </mergeCells>
  <pageMargins left="0.511805555555556" right="0.354166666666667" top="0.66875" bottom="0.393055555555556" header="0.5" footer="0.236111111111111"/>
  <pageSetup paperSize="9" scale="9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资金预算明细表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李路</cp:lastModifiedBy>
  <dcterms:created xsi:type="dcterms:W3CDTF">2023-12-04T01:18:00Z</dcterms:created>
  <dcterms:modified xsi:type="dcterms:W3CDTF">2024-12-23T08:48:23Z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